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filterPrivacy="1" codeName="ЭтаКнига"/>
  <xr:revisionPtr revIDLastSave="0" documentId="8_{597C7410-525E-4E5D-A92D-60A08D2E43F0}" xr6:coauthVersionLast="36" xr6:coauthVersionMax="36" xr10:uidLastSave="{00000000-0000-0000-0000-000000000000}"/>
  <workbookProtection workbookAlgorithmName="SHA-512" workbookHashValue="shYQ7+/9OwHUfaMKMPIYDmiDgGsPvIB1vQeuktq/JkGRnvLnTPifdIvL/kguBTGbWTW+06IEUQkr35/d1lHYnQ==" workbookSaltValue="DYvEW377Gsg8+Lts6DzYJQ==" workbookSpinCount="100000" lockStructure="1"/>
  <bookViews>
    <workbookView xWindow="0" yWindow="0" windowWidth="28800" windowHeight="12180" firstSheet="4" activeTab="9" xr2:uid="{00000000-000D-0000-FFFF-FFFF00000000}"/>
  </bookViews>
  <sheets>
    <sheet name="Общие сведения" sheetId="1" r:id="rId1"/>
    <sheet name="Задачи проекта" sheetId="2" r:id="rId2"/>
    <sheet name="Мероприятия" sheetId="4" r:id="rId3"/>
    <sheet name="Ожидаемые результаты" sheetId="3" r:id="rId4"/>
    <sheet name="Агрегация данных" sheetId="12" r:id="rId5"/>
    <sheet name="Overview" sheetId="7" r:id="rId6"/>
    <sheet name="Project Objectives" sheetId="8" r:id="rId7"/>
    <sheet name="Project Activities" sheetId="9" r:id="rId8"/>
    <sheet name="Expected Result" sheetId="10" r:id="rId9"/>
    <sheet name="Data aggregation" sheetId="13" r:id="rId10"/>
    <sheet name="Справочник" sheetId="11" r:id="rId11"/>
  </sheets>
  <definedNames>
    <definedName name="_xlnm.Print_Area" localSheetId="9">'Data aggregation'!$A$1:$B$22</definedName>
    <definedName name="_xlnm.Print_Area" localSheetId="8">'Expected Result'!$A$1:$A$27</definedName>
    <definedName name="_xlnm.Print_Area" localSheetId="7">'Project Activities'!$A$1:$A$27</definedName>
    <definedName name="_xlnm.Print_Area" localSheetId="6">'Project Objectives'!$A$1:$A$27</definedName>
    <definedName name="_xlnm.Print_Area" localSheetId="4">'Агрегация данных'!$A$1:$B$23</definedName>
    <definedName name="_xlnm.Print_Area" localSheetId="1">'Задачи проекта'!$A$1:$A$27</definedName>
    <definedName name="_xlnm.Print_Area" localSheetId="2">Мероприятия!$A$1:$A$27</definedName>
    <definedName name="_xlnm.Print_Area" localSheetId="0">'Общие сведения'!$A$1:$B$25</definedName>
    <definedName name="_xlnm.Print_Area" localSheetId="3">'Ожидаемые результаты'!$A$1:$A$27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2" i="1" l="1"/>
  <c r="B19" i="7"/>
</calcChain>
</file>

<file path=xl/sharedStrings.xml><?xml version="1.0" encoding="utf-8"?>
<sst xmlns="http://schemas.openxmlformats.org/spreadsheetml/2006/main" count="183" uniqueCount="114">
  <si>
    <t>Гуманитарная заявка</t>
  </si>
  <si>
    <t>Наименование госоргана (организации)</t>
  </si>
  <si>
    <t>УНП госоргана (организации)</t>
  </si>
  <si>
    <t>Количество поступлений (план)</t>
  </si>
  <si>
    <t>Софинансирование</t>
  </si>
  <si>
    <t>Валюта</t>
  </si>
  <si>
    <t>Общая стоимость проекта</t>
  </si>
  <si>
    <t>Цель проекта</t>
  </si>
  <si>
    <t>Целевая группа</t>
  </si>
  <si>
    <t>Место реализации проекта</t>
  </si>
  <si>
    <t>Ожидаемые результаты:</t>
  </si>
  <si>
    <t>Название проекта</t>
  </si>
  <si>
    <t>Продолжительность проекта, лет</t>
  </si>
  <si>
    <t>Организация-заявитель, предлагающая проект</t>
  </si>
  <si>
    <t>Название</t>
  </si>
  <si>
    <t>Адрес</t>
  </si>
  <si>
    <t>ФИО ответственного лица</t>
  </si>
  <si>
    <t>Должность ответственного лица</t>
  </si>
  <si>
    <t>УНП</t>
  </si>
  <si>
    <t>Контактные данные для связи</t>
  </si>
  <si>
    <t>Обоснование проблемы с учетом исходной ситуации в регионе реализации проекта</t>
  </si>
  <si>
    <t>Краткое содержание (суть) проекта</t>
  </si>
  <si>
    <t>Задачи, планируемые к выполнению в рамках реализации проекта:</t>
  </si>
  <si>
    <t>Финансирование проекта</t>
  </si>
  <si>
    <t>Средства донора</t>
  </si>
  <si>
    <t>Дальнейшая деятельность по окончании проекта</t>
  </si>
  <si>
    <t>Краткое описание мероприятий в рамках проекта:</t>
  </si>
  <si>
    <t>The project title</t>
  </si>
  <si>
    <t>The Project duration, years</t>
  </si>
  <si>
    <t>The Target group</t>
  </si>
  <si>
    <t>Description of project activities:</t>
  </si>
  <si>
    <t>Donor funds</t>
  </si>
  <si>
    <t>Co-financing</t>
  </si>
  <si>
    <t>Total</t>
  </si>
  <si>
    <t>Total project funding</t>
  </si>
  <si>
    <t>Planned number of trenches</t>
  </si>
  <si>
    <t>Position of the contact person</t>
  </si>
  <si>
    <t>Address</t>
  </si>
  <si>
    <t>Further activities at the end of the project</t>
  </si>
  <si>
    <t>Currency</t>
  </si>
  <si>
    <t>Project Summary</t>
  </si>
  <si>
    <t>Project Aim</t>
  </si>
  <si>
    <t>The envisaged objectives during the project work:</t>
  </si>
  <si>
    <t>Expected Result:</t>
  </si>
  <si>
    <t>Justification of the problem taking into account the baseline situation in the project region</t>
  </si>
  <si>
    <t>Place of project realisation</t>
  </si>
  <si>
    <t>Contact details for liaison</t>
  </si>
  <si>
    <t>Applicant organisation proposing the project</t>
  </si>
  <si>
    <t>Organisation name</t>
  </si>
  <si>
    <t>Справочник валют</t>
  </si>
  <si>
    <t>USD</t>
  </si>
  <si>
    <t>EUR</t>
  </si>
  <si>
    <t>GBP</t>
  </si>
  <si>
    <t>BYN</t>
  </si>
  <si>
    <t>CNY</t>
  </si>
  <si>
    <t>RUB</t>
  </si>
  <si>
    <t>CHF</t>
  </si>
  <si>
    <t>Швейцарский франк</t>
  </si>
  <si>
    <t>Фунт стерлингов</t>
  </si>
  <si>
    <t>Российский рубль</t>
  </si>
  <si>
    <t>Китайский юань</t>
  </si>
  <si>
    <t>Евро</t>
  </si>
  <si>
    <t>Доллар США</t>
  </si>
  <si>
    <t>Белорусский рубль</t>
  </si>
  <si>
    <t>Задачи, планируемые к выполнению в рамках реализации проекта</t>
  </si>
  <si>
    <t>Краткое описание мероприятий в рамках проекта</t>
  </si>
  <si>
    <t>Ожидаемые результаты</t>
  </si>
  <si>
    <t>Заявка на гуманитарный проект</t>
  </si>
  <si>
    <t>Expected Result</t>
  </si>
  <si>
    <t>Description of project activities</t>
  </si>
  <si>
    <t>The envisaged objectives during the project work</t>
  </si>
  <si>
    <t>Humanitarian project application</t>
  </si>
  <si>
    <t>Name, surname of the contact person</t>
  </si>
  <si>
    <t>Диагностика мужской фертильности и повышение качества медицинского обслуживания мужского населения Могилевской области</t>
  </si>
  <si>
    <t>Учреждение здравоохранения «Могилевский областной лечебно-диагностический центр»</t>
  </si>
  <si>
    <t>212030, г.Могилев, ул. Первомайская, 59А</t>
  </si>
  <si>
    <t>Заместитель главного врача (по медицинской части)</t>
  </si>
  <si>
    <t>Тоестев Виктор Константинович</t>
  </si>
  <si>
    <t>(0222) 71-27-45</t>
  </si>
  <si>
    <t xml:space="preserve">Лица мужского пола Могилевской области для диагностики фертильности </t>
  </si>
  <si>
    <t>Клинико-диагностическая лаборатория учреждения здравоохранения "Могилевский областной лечебно-диагностический центр"</t>
  </si>
  <si>
    <t>Необходимость проведения репродуктивных исследований для определения мужской фертильности, для проведения и подготовки ВРТ ( в частности ИИСМ),совместно с  отделом репродуктивного здоровья и планирования семьи с помощью современного медицинского оборудования по причине износа имеющегося медицинского оборудования</t>
  </si>
  <si>
    <t>Основной целью исследования спермы является определение способности к оплодотворению и выявления патологических изменений и заболеваний на базе клинико-диагностической лаборатории</t>
  </si>
  <si>
    <t xml:space="preserve">Приобретение Микроскоп с фотокамерой, обладающий высококачественной оптикой, эргономичным дизайном, долговечностью в эксплуатации, для использования в работе передовых технологий в микроскопии (программное обеспечение) </t>
  </si>
  <si>
    <t>Приобретаемое в рамках проекта оборудование предполагает его длительное многократное использование</t>
  </si>
  <si>
    <t>Совершенствование  диагностики у мужчин фертильного возраста, мужчинам Могилевской области</t>
  </si>
  <si>
    <t>подготовка к искусственной инсеминации</t>
  </si>
  <si>
    <t>планирования беременности</t>
  </si>
  <si>
    <t xml:space="preserve">Приобретение микроскопа, поддерживающего программное обеспечение Аргус-CASA для анализа сперматозоидов позволит осуществлять подсчет количества сперматозоидов в исследуемом материале, оценить их подвижность и морфологические показатели , производить расчет процентного соотношения сперматозоидов разной степени фрагментации ДНК, использовать его для подготовки спермы в проведении ВРТ (ИИСМ) совместно с   отделом репродуктивного здоровья и планирования семьи </t>
  </si>
  <si>
    <t>Основной целью исследования спермы является определение способности к оплодотворению и выявления патологических изменений и заболеваний.</t>
  </si>
  <si>
    <t>Повысить критерии фертильности у мужчин, с определением степени ее нарушения</t>
  </si>
  <si>
    <t>Повысить процент наступления беремености при проведении ВРТ ( ИИСМ)</t>
  </si>
  <si>
    <t>Совершенствование  диагностики у мужчин фертильного возраста, мужчинам Могилевской области; подготовка к искусственной инсеминации; планирования беременности</t>
  </si>
  <si>
    <t>Основной целью исследования спермы является определение способности к оплодотворению и выявления патологических изменений и заболеваний.; Повысить критерии фертильности у мужчин, с определением степени ее нарушения; Повысить процент наступления беремености при проведении ВРТ ( ИИСМ)</t>
  </si>
  <si>
    <t>Diagnosis of male fertility and improving the quality of medical care for the male population of the Mogilev region</t>
  </si>
  <si>
    <t>Healthcare Institution "Mogilev Regional Treatment and Diagnostic Center"</t>
  </si>
  <si>
    <t>212030, Mogilev, Pervomayskaya St., 59A</t>
  </si>
  <si>
    <t>Deputy Chief Physician (for medical affairs)</t>
  </si>
  <si>
    <t>Toestev Viktor Konstantinovich</t>
  </si>
  <si>
    <t>Males from the Mogilev region for fertility diagnostics</t>
  </si>
  <si>
    <t>Clinical and diagnostic laboratory of the healthcare institution "Mogilev Regional Medical and Diagnostic Center"</t>
  </si>
  <si>
    <t>The need to conduct reproductive studies to determine male fertility, for the implementation and preparation of ART (in particular, IISM), jointly with the Department of Reproductive Health and Family Planning using modern medical equipment due to the deterioration of existing medical equipment</t>
  </si>
  <si>
    <t>The main purpose of sperm testing is to determine the ability to fertilize and to identify pathological changes and diseases in a clinical diagnostic laboratory.</t>
  </si>
  <si>
    <t>Purchase a microscope with a camera, featuring high-quality optics, ergonomic design, and durability, for use in advanced microscopy technologies (software)</t>
  </si>
  <si>
    <t>The equipment purchased within the framework of the project is intended for long-term repeated use.</t>
  </si>
  <si>
    <t>Improving diagnostics in men of childbearing age, men of the Mogilev region</t>
  </si>
  <si>
    <t>preparation for artificial insemination</t>
  </si>
  <si>
    <t>pregnancy planning</t>
  </si>
  <si>
    <t>The acquisition of a microscope supporting the Argus-CASA software for sperm analysis will allow for the counting of sperm in the material being studied, the assessment of their motility and morphological parameters, the calculation of the percentage of sperm with varying degrees of DNA fragmentation, and its use for sperm preparation for ART (IISM) in conjunction with the Department of Reproductive Health and Family Planning.</t>
  </si>
  <si>
    <t>The main purpose of sperm testing is to determine the ability to fertilize and to identify pathological changes and diseases.</t>
  </si>
  <si>
    <t>To improve fertility criteria in men, with the determination of the degree of its impairment</t>
  </si>
  <si>
    <t>To increase the pregnancy rate during ART (IISM)</t>
  </si>
  <si>
    <t>Improving diagnostics in men of childbearing age, men of the Mogilev region; preparation for artificial insemination; pregnancy planning</t>
  </si>
  <si>
    <t>The main purpose of sperm testing is to determine the ability to fertilize and to identify pathological changes and diseases.; To improve fertility criteria in men, with the determination of the degree of its impairment; To increase the pregnancy rate during ART (IISM)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</si>
</sst>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B_r_-;\-* #,##0.00\ _B_r_-;_-* &quot;-&quot;??\ _B_r_-;_-@_-"/>
  </numFmts>
  <fonts count="11" x14ac:knownFonts="1">
    <font>
      <sz val="11"/>
      <color theme="1"/>
      <name val="Calibri"/>
      <family val="2"/>
      <scheme val="minor"/>
    </font>
    <font>
      <sz val="11"/>
      <color theme="1"/>
      <name val="Calibri"/>
      <family val="2"/>
      <scheme val="minor"/>
    </font>
    <font>
      <sz val="16"/>
      <color theme="1"/>
      <name val="Times New Roman"/>
      <family val="1"/>
      <charset val="204"/>
    </font>
    <font>
      <b/>
      <sz val="16"/>
      <color theme="1"/>
      <name val="Times New Roman"/>
      <family val="1"/>
      <charset val="204"/>
    </font>
    <font>
      <b/>
      <sz val="16"/>
      <color rgb="FF222222"/>
      <name val="Times New Roman"/>
      <family val="1"/>
      <charset val="204"/>
    </font>
    <font>
      <b/>
      <sz val="20"/>
      <color theme="1"/>
      <name val="Times New Roman"/>
      <family val="1"/>
      <charset val="204"/>
    </font>
    <font>
      <sz val="16"/>
      <color theme="1"/>
      <name val="Calibri"/>
      <family val="2"/>
      <scheme val="minor"/>
    </font>
    <font>
      <sz val="16"/>
      <name val="Times New Roman"/>
      <family val="1"/>
      <charset val="204"/>
    </font>
    <font>
      <sz val="11"/>
      <color rgb="FF222222"/>
      <name val="Arial"/>
      <family val="2"/>
      <charset val="204"/>
    </font>
    <font>
      <sz val="16"/>
      <color rgb="FF222222"/>
      <name val="Times New Roman"/>
      <family val="1"/>
      <charset val="204"/>
    </font>
    <font>
      <sz val="16"/>
      <color rgb="FF000000"/>
      <name val="Times New Roman"/>
      <family val="1"/>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wrapText="1"/>
    </xf>
    <xf numFmtId="0" fontId="2" fillId="0" borderId="0" xfId="0" applyFont="1" applyBorder="1" applyAlignment="1"/>
    <xf numFmtId="0" fontId="2" fillId="0" borderId="0" xfId="0" applyFont="1" applyBorder="1" applyAlignment="1">
      <alignment horizontal="left"/>
    </xf>
    <xf numFmtId="0" fontId="2" fillId="0" borderId="0" xfId="0" applyFont="1" applyAlignment="1">
      <alignment vertical="top" wrapText="1"/>
    </xf>
    <xf numFmtId="0" fontId="2" fillId="0" borderId="3" xfId="0" applyFont="1" applyBorder="1" applyAlignment="1">
      <alignment vertical="top" wrapText="1"/>
    </xf>
    <xf numFmtId="0" fontId="6" fillId="0" borderId="0" xfId="0" applyFont="1"/>
    <xf numFmtId="0" fontId="4" fillId="0" borderId="2" xfId="0" applyFont="1" applyFill="1" applyBorder="1" applyAlignment="1">
      <alignment vertical="top" wrapText="1"/>
    </xf>
    <xf numFmtId="0" fontId="2" fillId="0" borderId="1" xfId="0" applyFont="1" applyFill="1" applyBorder="1" applyAlignment="1">
      <alignment horizontal="left" vertical="top" wrapText="1"/>
    </xf>
    <xf numFmtId="0" fontId="3" fillId="0" borderId="2" xfId="0" applyFont="1" applyFill="1" applyBorder="1" applyAlignment="1">
      <alignment vertical="top" wrapText="1"/>
    </xf>
    <xf numFmtId="0" fontId="3" fillId="0" borderId="2" xfId="0" applyFont="1" applyFill="1" applyBorder="1" applyAlignment="1">
      <alignment horizontal="left" vertical="top" wrapText="1" indent="2"/>
    </xf>
    <xf numFmtId="0" fontId="3" fillId="0" borderId="1" xfId="0" applyFont="1" applyFill="1" applyBorder="1" applyAlignment="1">
      <alignment horizontal="left" vertical="top" wrapText="1" indent="2"/>
    </xf>
    <xf numFmtId="0" fontId="2" fillId="0" borderId="1" xfId="0" applyFont="1" applyFill="1" applyBorder="1" applyAlignment="1">
      <alignment vertical="top" wrapText="1"/>
    </xf>
    <xf numFmtId="0" fontId="2" fillId="0" borderId="2" xfId="0" applyFont="1" applyFill="1" applyBorder="1" applyAlignment="1">
      <alignment horizontal="left" vertical="top" wrapText="1" indent="2"/>
    </xf>
    <xf numFmtId="2" fontId="2" fillId="0" borderId="1" xfId="1" applyNumberFormat="1" applyFont="1" applyFill="1" applyBorder="1" applyAlignment="1">
      <alignment horizontal="left" vertical="top" wrapText="1"/>
    </xf>
    <xf numFmtId="0" fontId="2" fillId="0" borderId="0" xfId="0" applyFont="1" applyFill="1" applyAlignment="1">
      <alignment vertical="top" wrapText="1"/>
    </xf>
    <xf numFmtId="2" fontId="2" fillId="0" borderId="1" xfId="1" applyNumberFormat="1" applyFont="1" applyFill="1" applyBorder="1" applyAlignment="1" applyProtection="1">
      <alignment horizontal="left" vertical="top" wrapText="1"/>
      <protection hidden="1"/>
    </xf>
    <xf numFmtId="49" fontId="2" fillId="0" borderId="1" xfId="0" applyNumberFormat="1"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3" fillId="0" borderId="0" xfId="0" applyFont="1" applyBorder="1" applyAlignment="1"/>
    <xf numFmtId="0" fontId="2" fillId="0" borderId="0" xfId="0" applyFont="1" applyProtection="1">
      <protection locked="0"/>
    </xf>
    <xf numFmtId="0" fontId="6" fillId="0" borderId="0" xfId="0" applyFont="1" applyProtection="1">
      <protection locked="0"/>
    </xf>
    <xf numFmtId="0" fontId="2" fillId="0" borderId="0" xfId="0" applyFont="1" applyAlignment="1" applyProtection="1">
      <alignment horizontal="left"/>
      <protection locked="0"/>
    </xf>
    <xf numFmtId="0" fontId="2" fillId="0" borderId="1" xfId="0" applyFont="1" applyFill="1" applyBorder="1" applyAlignment="1" applyProtection="1">
      <alignment vertical="top" wrapText="1"/>
      <protection locked="0"/>
    </xf>
    <xf numFmtId="49" fontId="7" fillId="0" borderId="1" xfId="0" applyNumberFormat="1" applyFont="1" applyFill="1" applyBorder="1" applyAlignment="1" applyProtection="1">
      <alignment vertical="top" wrapText="1"/>
      <protection locked="0"/>
    </xf>
    <xf numFmtId="49" fontId="2" fillId="0" borderId="0" xfId="0" applyNumberFormat="1" applyFont="1" applyProtection="1">
      <protection locked="0"/>
    </xf>
    <xf numFmtId="2" fontId="2" fillId="0" borderId="1" xfId="1" applyNumberFormat="1" applyFont="1" applyFill="1" applyBorder="1" applyAlignment="1" applyProtection="1">
      <alignment horizontal="left" vertical="top" wrapText="1"/>
      <protection locked="0"/>
    </xf>
    <xf numFmtId="0" fontId="2" fillId="0" borderId="0" xfId="0" applyFont="1" applyBorder="1" applyAlignment="1" applyProtection="1">
      <alignment wrapText="1"/>
      <protection locked="0" hidden="1"/>
    </xf>
    <xf numFmtId="0" fontId="8" fillId="0" borderId="0" xfId="0" applyFont="1"/>
    <xf numFmtId="0" fontId="2" fillId="0" borderId="0" xfId="0" applyFont="1" applyAlignment="1">
      <alignment wrapText="1"/>
    </xf>
    <xf numFmtId="0" fontId="9" fillId="0" borderId="1" xfId="0" applyFont="1" applyFill="1" applyBorder="1" applyAlignment="1">
      <alignment vertical="top" wrapText="1"/>
    </xf>
    <xf numFmtId="49" fontId="2" fillId="0" borderId="1" xfId="0" applyNumberFormat="1" applyFont="1" applyFill="1" applyBorder="1" applyAlignment="1" applyProtection="1">
      <alignment horizontal="left" vertical="top" wrapText="1"/>
      <protection locked="0"/>
    </xf>
    <xf numFmtId="49" fontId="2" fillId="0" borderId="1" xfId="0" applyNumberFormat="1" applyFont="1" applyFill="1" applyBorder="1" applyAlignment="1">
      <alignment horizontal="left" vertical="top" wrapText="1"/>
    </xf>
    <xf numFmtId="49" fontId="2" fillId="0" borderId="1" xfId="1" applyNumberFormat="1" applyFont="1" applyFill="1" applyBorder="1" applyAlignment="1" applyProtection="1">
      <alignment horizontal="left" vertical="top" wrapText="1"/>
      <protection hidden="1"/>
    </xf>
    <xf numFmtId="49" fontId="2" fillId="0" borderId="1" xfId="1" applyNumberFormat="1" applyFont="1" applyFill="1" applyBorder="1" applyAlignment="1">
      <alignment horizontal="left" vertical="top" wrapText="1"/>
    </xf>
    <xf numFmtId="0" fontId="2" fillId="0" borderId="0" xfId="0" applyFont="1" applyAlignment="1">
      <alignment horizontal="left" wrapText="1"/>
    </xf>
    <xf numFmtId="0" fontId="2" fillId="0" borderId="1" xfId="0" applyFont="1" applyBorder="1" applyAlignment="1">
      <alignment horizontal="left" vertical="top" wrapText="1"/>
    </xf>
    <xf numFmtId="49"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49" fontId="2" fillId="0" borderId="0" xfId="0" applyNumberFormat="1" applyFont="1" applyBorder="1" applyAlignment="1" applyProtection="1">
      <protection locked="0"/>
    </xf>
    <xf numFmtId="49" fontId="3" fillId="0" borderId="5" xfId="0" applyNumberFormat="1" applyFont="1" applyBorder="1" applyAlignment="1" applyProtection="1"/>
    <xf numFmtId="0" fontId="2" fillId="0" borderId="0" xfId="0" applyFont="1" applyBorder="1" applyAlignment="1" applyProtection="1">
      <protection locked="0"/>
    </xf>
    <xf numFmtId="0" fontId="2" fillId="0" borderId="0" xfId="0" applyFont="1" applyBorder="1" applyProtection="1">
      <protection locked="0"/>
    </xf>
    <xf numFmtId="0" fontId="6" fillId="0" borderId="0" xfId="0" applyFont="1" applyBorder="1" applyProtection="1">
      <protection locked="0"/>
    </xf>
    <xf numFmtId="0" fontId="3" fillId="0" borderId="5" xfId="0" applyFont="1" applyBorder="1" applyAlignment="1" applyProtection="1"/>
    <xf numFmtId="49" fontId="2" fillId="0" borderId="0" xfId="0"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0" fontId="10" fillId="0" borderId="1" xfId="0" applyFont="1" applyBorder="1" applyAlignment="1">
      <alignment horizontal="left" vertical="top" wrapText="1"/>
    </xf>
    <xf numFmtId="0" fontId="2" fillId="0" borderId="0" xfId="0" applyFont="1" applyAlignment="1">
      <alignment horizontal="left" vertical="top"/>
    </xf>
    <xf numFmtId="49" fontId="2" fillId="0" borderId="1" xfId="0" applyNumberFormat="1" applyFont="1" applyFill="1" applyBorder="1" applyAlignment="1" applyProtection="1">
      <alignment vertical="top" wrapText="1"/>
    </xf>
    <xf numFmtId="0" fontId="2" fillId="0" borderId="1" xfId="0" applyFont="1" applyFill="1" applyBorder="1" applyAlignment="1" applyProtection="1">
      <alignment vertical="top" wrapText="1"/>
    </xf>
    <xf numFmtId="0" fontId="5" fillId="0" borderId="0" xfId="0" applyFont="1" applyAlignment="1">
      <alignment horizontal="left" vertical="top" wrapText="1"/>
    </xf>
    <xf numFmtId="0" fontId="2" fillId="0" borderId="2" xfId="0" applyFont="1" applyFill="1" applyBorder="1" applyAlignment="1">
      <alignment horizontal="left" wrapText="1"/>
    </xf>
    <xf numFmtId="0" fontId="2" fillId="0" borderId="4" xfId="0" applyFont="1" applyFill="1" applyBorder="1" applyAlignment="1">
      <alignment horizontal="left" wrapText="1"/>
    </xf>
    <xf numFmtId="0" fontId="2" fillId="0" borderId="2" xfId="0" applyFont="1" applyFill="1" applyBorder="1" applyAlignment="1">
      <alignment vertical="top" wrapText="1"/>
    </xf>
    <xf numFmtId="0" fontId="2" fillId="0" borderId="4" xfId="0" applyFont="1" applyFill="1" applyBorder="1" applyAlignment="1">
      <alignment vertical="top" wrapText="1"/>
    </xf>
    <xf numFmtId="0" fontId="5" fillId="0" borderId="3"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left"/>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587375</xdr:colOff>
      <xdr:row>1</xdr:row>
      <xdr:rowOff>365125</xdr:rowOff>
    </xdr:from>
    <xdr:to>
      <xdr:col>3</xdr:col>
      <xdr:colOff>952500</xdr:colOff>
      <xdr:row>2</xdr:row>
      <xdr:rowOff>127000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890125" y="1444625"/>
          <a:ext cx="968375" cy="269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ru-RU" sz="1200" b="1">
              <a:solidFill>
                <a:schemeClr val="bg1"/>
              </a:solidFill>
              <a:latin typeface="Times New Roman" panose="02020603050405020304" pitchFamily="18" charset="0"/>
              <a:cs typeface="Times New Roman" panose="02020603050405020304" pitchFamily="18" charset="0"/>
            </a:rPr>
            <a:t>Обновить</a:t>
          </a:r>
          <a:endParaRPr lang="en-US" sz="12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2</xdr:col>
      <xdr:colOff>438150</xdr:colOff>
      <xdr:row>1</xdr:row>
      <xdr:rowOff>152399</xdr:rowOff>
    </xdr:from>
    <xdr:to>
      <xdr:col>3</xdr:col>
      <xdr:colOff>901700</xdr:colOff>
      <xdr:row>2</xdr:row>
      <xdr:rowOff>374650</xdr:rowOff>
    </xdr:to>
    <xdr:sp macro="[0]!ЗаполнитьАгрегацию" textlink="">
      <xdr:nvSpPr>
        <xdr:cNvPr id="2" name="Штриховая стрелка вправо 1">
          <a:extLst>
            <a:ext uri="{FF2B5EF4-FFF2-40B4-BE49-F238E27FC236}">
              <a16:creationId xmlns:a16="http://schemas.microsoft.com/office/drawing/2014/main" id="{00000000-0008-0000-0400-000002000000}"/>
            </a:ext>
          </a:extLst>
        </xdr:cNvPr>
        <xdr:cNvSpPr/>
      </xdr:nvSpPr>
      <xdr:spPr>
        <a:xfrm flipH="1">
          <a:off x="9782175" y="1238249"/>
          <a:ext cx="1073150" cy="736601"/>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softEdge rad="12700"/>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6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590550</xdr:colOff>
      <xdr:row>1</xdr:row>
      <xdr:rowOff>361950</xdr:rowOff>
    </xdr:from>
    <xdr:ext cx="835100" cy="280205"/>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9934575" y="1447800"/>
          <a:ext cx="835100" cy="280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ru-RU" sz="1200" b="1">
              <a:solidFill>
                <a:schemeClr val="bg1"/>
              </a:solidFill>
            </a:rPr>
            <a:t>Обновить</a:t>
          </a:r>
          <a:endParaRPr lang="en-US" sz="1200" b="1">
            <a:solidFill>
              <a:schemeClr val="bg1"/>
            </a:solidFill>
          </a:endParaRPr>
        </a:p>
      </xdr:txBody>
    </xdr:sp>
    <xdr:clientData/>
  </xdr:oneCellAnchor>
  <xdr:twoCellAnchor>
    <xdr:from>
      <xdr:col>2</xdr:col>
      <xdr:colOff>447675</xdr:colOff>
      <xdr:row>1</xdr:row>
      <xdr:rowOff>152399</xdr:rowOff>
    </xdr:from>
    <xdr:to>
      <xdr:col>4</xdr:col>
      <xdr:colOff>294151</xdr:colOff>
      <xdr:row>2</xdr:row>
      <xdr:rowOff>371473</xdr:rowOff>
    </xdr:to>
    <xdr:sp macro="[0]!CreateAggregation" textlink="">
      <xdr:nvSpPr>
        <xdr:cNvPr id="4" name="Штриховая стрелка вправо 3">
          <a:extLst>
            <a:ext uri="{FF2B5EF4-FFF2-40B4-BE49-F238E27FC236}">
              <a16:creationId xmlns:a16="http://schemas.microsoft.com/office/drawing/2014/main" id="{00000000-0008-0000-0900-000004000000}"/>
            </a:ext>
          </a:extLst>
        </xdr:cNvPr>
        <xdr:cNvSpPr/>
      </xdr:nvSpPr>
      <xdr:spPr>
        <a:xfrm rot="10800000">
          <a:off x="9791700" y="1238249"/>
          <a:ext cx="1065676" cy="704849"/>
        </a:xfrm>
        <a:prstGeom prst="stripedRightArrow">
          <a:avLst/>
        </a:prstGeom>
        <a:solidFill>
          <a:schemeClr val="accent6">
            <a:alpha val="50000"/>
          </a:schemeClr>
        </a:solidFill>
        <a:ln w="19050">
          <a:solidFill>
            <a:schemeClr val="accent6">
              <a:lumMod val="75000"/>
            </a:schemeClr>
          </a:solidFill>
        </a:ln>
        <a:effectLst>
          <a:outerShdw blurRad="50800" dist="38100" dir="18900000" algn="bl" rotWithShape="0">
            <a:prstClr val="black">
              <a:alpha val="40000"/>
            </a:prstClr>
          </a:outerShdw>
        </a:effectLst>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n-US" sz="1100">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6">
            <a:alpha val="50000"/>
          </a:schemeClr>
        </a:solidFill>
        <a:ln>
          <a:noFill/>
        </a:ln>
      </a:spPr>
      <a:bodyPr vertOverflow="clip" horzOverflow="clip" rtlCol="0" anchor="t"/>
      <a:lstStyle>
        <a:defPPr algn="l">
          <a:defRPr sz="1100">
            <a:latin typeface="Times New Roman" panose="02020603050405020304" pitchFamily="18" charset="0"/>
            <a:cs typeface="Times New Roman" panose="02020603050405020304" pitchFamily="18" charset="0"/>
          </a:defRPr>
        </a:defPPr>
      </a:lstStyle>
      <a:style>
        <a:lnRef idx="0">
          <a:scrgbClr r="0" g="0" b="0"/>
        </a:lnRef>
        <a:fillRef idx="0">
          <a:scrgbClr r="0" g="0" b="0"/>
        </a:fillRef>
        <a:effectRef idx="0">
          <a:scrgbClr r="0" g="0" b="0"/>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theme="9" tint="0.39997558519241921"/>
  </sheetPr>
  <dimension ref="A1:W25"/>
  <sheetViews>
    <sheetView view="pageBreakPreview" zoomScale="95" zoomScaleNormal="95" zoomScaleSheetLayoutView="95" workbookViewId="0">
      <selection activeCell="B17" sqref="B17"/>
    </sheetView>
  </sheetViews>
  <sheetFormatPr defaultColWidth="9.140625" defaultRowHeight="20.25" x14ac:dyDescent="0.3"/>
  <cols>
    <col min="1" max="1" width="60.85546875" style="6" customWidth="1"/>
    <col min="2" max="2" width="210.28515625" style="17" customWidth="1"/>
    <col min="3" max="23" width="9.140625" style="3"/>
    <col min="24" max="16384" width="9.140625" style="1"/>
  </cols>
  <sheetData>
    <row r="1" spans="1:5" ht="48.75" customHeight="1" x14ac:dyDescent="0.3">
      <c r="A1" s="53" t="s">
        <v>0</v>
      </c>
      <c r="B1" s="53"/>
      <c r="E1" s="29"/>
    </row>
    <row r="2" spans="1:5" ht="7.5" customHeight="1" x14ac:dyDescent="0.3">
      <c r="A2" s="7"/>
    </row>
    <row r="3" spans="1:5" ht="20.25" hidden="1" customHeight="1" x14ac:dyDescent="0.3">
      <c r="A3" s="9" t="s">
        <v>1</v>
      </c>
      <c r="B3" s="26"/>
    </row>
    <row r="4" spans="1:5" ht="20.25" hidden="1" customHeight="1" x14ac:dyDescent="0.3">
      <c r="A4" s="9" t="s">
        <v>2</v>
      </c>
      <c r="B4" s="20"/>
    </row>
    <row r="5" spans="1:5" ht="20.25" customHeight="1" x14ac:dyDescent="0.3">
      <c r="A5" s="9" t="s">
        <v>11</v>
      </c>
      <c r="B5" s="19" t="s">
        <v>73</v>
      </c>
    </row>
    <row r="6" spans="1:5" ht="20.25" customHeight="1" x14ac:dyDescent="0.3">
      <c r="A6" s="11" t="s">
        <v>12</v>
      </c>
      <c r="B6" s="20">
        <v>1</v>
      </c>
    </row>
    <row r="7" spans="1:5" ht="20.25" customHeight="1" x14ac:dyDescent="0.3">
      <c r="A7" s="54" t="s">
        <v>13</v>
      </c>
      <c r="B7" s="55"/>
    </row>
    <row r="8" spans="1:5" ht="20.25" customHeight="1" x14ac:dyDescent="0.3">
      <c r="A8" s="12" t="s">
        <v>18</v>
      </c>
      <c r="B8" s="20">
        <v>790075965</v>
      </c>
    </row>
    <row r="9" spans="1:5" x14ac:dyDescent="0.3">
      <c r="A9" s="13" t="s">
        <v>14</v>
      </c>
      <c r="B9" s="19" t="s">
        <v>74</v>
      </c>
    </row>
    <row r="10" spans="1:5" x14ac:dyDescent="0.3">
      <c r="A10" s="13" t="s">
        <v>15</v>
      </c>
      <c r="B10" s="19" t="s">
        <v>75</v>
      </c>
    </row>
    <row r="11" spans="1:5" x14ac:dyDescent="0.3">
      <c r="A11" s="13" t="s">
        <v>17</v>
      </c>
      <c r="B11" s="19" t="s">
        <v>76</v>
      </c>
    </row>
    <row r="12" spans="1:5" x14ac:dyDescent="0.3">
      <c r="A12" s="13" t="s">
        <v>16</v>
      </c>
      <c r="B12" s="19" t="s">
        <v>77</v>
      </c>
    </row>
    <row r="13" spans="1:5" x14ac:dyDescent="0.3">
      <c r="A13" s="13" t="s">
        <v>19</v>
      </c>
      <c r="B13" s="51" t="s">
        <v>78</v>
      </c>
    </row>
    <row r="14" spans="1:5" ht="62.25" customHeight="1" x14ac:dyDescent="0.3">
      <c r="A14" s="9" t="s">
        <v>8</v>
      </c>
      <c r="B14" s="51" t="s">
        <v>79</v>
      </c>
    </row>
    <row r="15" spans="1:5" ht="41.25" customHeight="1" x14ac:dyDescent="0.3">
      <c r="A15" s="9" t="s">
        <v>9</v>
      </c>
      <c r="B15" s="51" t="s">
        <v>80</v>
      </c>
    </row>
    <row r="16" spans="1:5" ht="60.75" x14ac:dyDescent="0.3">
      <c r="A16" s="9" t="s">
        <v>20</v>
      </c>
      <c r="B16" s="52" t="s">
        <v>81</v>
      </c>
    </row>
    <row r="17" spans="1:2" ht="60.75" customHeight="1" x14ac:dyDescent="0.3">
      <c r="A17" s="9" t="s">
        <v>7</v>
      </c>
      <c r="B17" s="51" t="s">
        <v>82</v>
      </c>
    </row>
    <row r="18" spans="1:2" ht="60.75" customHeight="1" x14ac:dyDescent="0.3">
      <c r="A18" s="9" t="s">
        <v>21</v>
      </c>
      <c r="B18" s="52" t="s">
        <v>83</v>
      </c>
    </row>
    <row r="19" spans="1:2" ht="20.25" customHeight="1" x14ac:dyDescent="0.3">
      <c r="A19" s="56" t="s">
        <v>23</v>
      </c>
      <c r="B19" s="57"/>
    </row>
    <row r="20" spans="1:2" ht="20.25" customHeight="1" x14ac:dyDescent="0.3">
      <c r="A20" s="12" t="s">
        <v>3</v>
      </c>
      <c r="B20" s="10">
        <v>1</v>
      </c>
    </row>
    <row r="21" spans="1:2" ht="20.25" customHeight="1" x14ac:dyDescent="0.3">
      <c r="A21" s="12" t="s">
        <v>5</v>
      </c>
      <c r="B21" s="10" t="s">
        <v>50</v>
      </c>
    </row>
    <row r="22" spans="1:2" ht="20.25" customHeight="1" x14ac:dyDescent="0.3">
      <c r="A22" s="15" t="s">
        <v>6</v>
      </c>
      <c r="B22" s="18">
        <f>B23+B24</f>
        <v>50000</v>
      </c>
    </row>
    <row r="23" spans="1:2" ht="20.25" customHeight="1" x14ac:dyDescent="0.3">
      <c r="A23" s="12" t="s">
        <v>24</v>
      </c>
      <c r="B23" s="16">
        <v>50000</v>
      </c>
    </row>
    <row r="24" spans="1:2" ht="20.25" customHeight="1" x14ac:dyDescent="0.3">
      <c r="A24" s="12" t="s">
        <v>4</v>
      </c>
      <c r="B24" s="16">
        <v>0</v>
      </c>
    </row>
    <row r="25" spans="1:2" ht="63" customHeight="1" x14ac:dyDescent="0.3">
      <c r="A25" s="9" t="s">
        <v>25</v>
      </c>
      <c r="B25" s="14" t="s">
        <v>84</v>
      </c>
    </row>
  </sheetData>
  <sheetProtection algorithmName="SHA-512" hashValue="QOQJeUR41AuQPu38yDnh6rxOr2DAh7eRKfgWvw2PWixauPAPuelLZChNe62zz/lyu6QcRN3YeY9W72v3U1rAUQ==" saltValue="05pf9mXJ8fR+oQqFqUli3A==" spinCount="100000" sheet="1" objects="1" scenarios="1"/>
  <protectedRanges>
    <protectedRange sqref="B13:B18 B20:B21 B23:B25" name="разрешено для редактирования"/>
  </protectedRanges>
  <mergeCells count="3">
    <mergeCell ref="A1:B1"/>
    <mergeCell ref="A7:B7"/>
    <mergeCell ref="A19:B19"/>
  </mergeCells>
  <dataValidations count="5">
    <dataValidation type="whole" allowBlank="1" showInputMessage="1" showErrorMessage="1" errorTitle="Формат ячейки" error="Значение ячейки должно быть циферным, 9 символов" sqref="B8 B4" xr:uid="{00000000-0002-0000-0000-000000000000}">
      <formula1>100000000</formula1>
      <formula2>999999999</formula2>
    </dataValidation>
    <dataValidation type="decimal" allowBlank="1" showInputMessage="1" showErrorMessage="1" errorTitle="Формат ячейки" error="Введите сумму" sqref="B24" xr:uid="{00000000-0002-0000-0000-000001000000}">
      <formula1>0</formula1>
      <formula2>999999999999</formula2>
    </dataValidation>
    <dataValidation type="whole" allowBlank="1" showInputMessage="1" showErrorMessage="1" errorTitle="Формат ячейки" error="Введите целое число" sqref="B6" xr:uid="{00000000-0002-0000-0000-000002000000}">
      <formula1>0</formula1>
      <formula2>100</formula2>
    </dataValidation>
    <dataValidation type="whole" operator="greaterThan" allowBlank="1" showInputMessage="1" showErrorMessage="1" errorTitle="Формат ячейки" error="Введите целое число" sqref="B20" xr:uid="{00000000-0002-0000-0000-000004000000}">
      <formula1>0</formula1>
    </dataValidation>
    <dataValidation type="decimal" operator="greaterThan" allowBlank="1" showInputMessage="1" showErrorMessage="1" errorTitle="Формат ячейки" error="Введите сумму &gt;0" sqref="B23" xr:uid="{00000000-0002-0000-0000-000005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зим списком для выбора валюты" xr:uid="{00000000-0002-0000-0000-000006000000}">
          <x14:formula1>
            <xm:f>Справочник!$A$2:$A$8</xm:f>
          </x14:formula1>
          <xm:sqref>B21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11">
    <tabColor theme="0" tint="-0.249977111117893"/>
  </sheetPr>
  <dimension ref="A1:B22"/>
  <sheetViews>
    <sheetView showGridLines="0" tabSelected="1" view="pageBreakPreview" zoomScale="70" zoomScaleNormal="70" zoomScaleSheetLayoutView="70" workbookViewId="0">
      <selection activeCell="B16" sqref="B16"/>
    </sheetView>
  </sheetViews>
  <sheetFormatPr defaultColWidth="9.140625" defaultRowHeight="20.25" x14ac:dyDescent="0.3"/>
  <cols>
    <col min="1" max="1" width="44.7109375" style="31" customWidth="1"/>
    <col min="2" max="2" width="95.42578125" style="50" customWidth="1"/>
    <col min="3" max="16384" width="9.140625" style="1"/>
  </cols>
  <sheetData>
    <row r="1" spans="1:2" ht="85.5" customHeight="1" x14ac:dyDescent="0.3">
      <c r="A1" s="59" t="s">
        <v>71</v>
      </c>
      <c r="B1" s="59"/>
    </row>
    <row r="2" spans="1:2" ht="38.25" customHeight="1" x14ac:dyDescent="0.3">
      <c r="A2" s="49" t="s">
        <v>48</v>
      </c>
      <c r="B2" s="38" t="s">
        <v>95</v>
      </c>
    </row>
    <row r="3" spans="1:2" ht="30" customHeight="1" x14ac:dyDescent="0.3">
      <c r="A3" s="10" t="s">
        <v>37</v>
      </c>
      <c r="B3" s="38" t="s">
        <v>96</v>
      </c>
    </row>
    <row r="4" spans="1:2" ht="30" customHeight="1" x14ac:dyDescent="0.3">
      <c r="A4" s="10" t="s">
        <v>36</v>
      </c>
      <c r="B4" s="38" t="s">
        <v>97</v>
      </c>
    </row>
    <row r="5" spans="1:2" ht="40.5" x14ac:dyDescent="0.3">
      <c r="A5" s="10" t="s">
        <v>72</v>
      </c>
      <c r="B5" s="38" t="s">
        <v>98</v>
      </c>
    </row>
    <row r="6" spans="1:2" ht="30" customHeight="1" x14ac:dyDescent="0.3">
      <c r="A6" s="10" t="s">
        <v>46</v>
      </c>
      <c r="B6" s="38" t="s">
        <v>78</v>
      </c>
    </row>
    <row r="7" spans="1:2" ht="53.25" customHeight="1" x14ac:dyDescent="0.3">
      <c r="A7" s="32" t="s">
        <v>27</v>
      </c>
      <c r="B7" s="38" t="s">
        <v>94</v>
      </c>
    </row>
    <row r="8" spans="1:2" ht="30" customHeight="1" x14ac:dyDescent="0.3">
      <c r="A8" s="14" t="s">
        <v>28</v>
      </c>
      <c r="B8" s="38">
        <v>1</v>
      </c>
    </row>
    <row r="9" spans="1:2" ht="40.5" customHeight="1" x14ac:dyDescent="0.3">
      <c r="A9" s="32" t="s">
        <v>29</v>
      </c>
      <c r="B9" s="38" t="s">
        <v>99</v>
      </c>
    </row>
    <row r="10" spans="1:2" ht="51.75" customHeight="1" x14ac:dyDescent="0.3">
      <c r="A10" s="32" t="s">
        <v>45</v>
      </c>
      <c r="B10" s="38" t="s">
        <v>100</v>
      </c>
    </row>
    <row r="11" spans="1:2" ht="85.5" customHeight="1" x14ac:dyDescent="0.3">
      <c r="A11" s="32" t="s">
        <v>44</v>
      </c>
      <c r="B11" s="38" t="s">
        <v>101</v>
      </c>
    </row>
    <row r="12" spans="1:2" ht="66" customHeight="1" x14ac:dyDescent="0.3">
      <c r="A12" s="32" t="s">
        <v>41</v>
      </c>
      <c r="B12" s="38" t="s">
        <v>102</v>
      </c>
    </row>
    <row r="13" spans="1:2" ht="61.5" customHeight="1" x14ac:dyDescent="0.3">
      <c r="A13" s="32" t="s">
        <v>40</v>
      </c>
      <c r="B13" s="38" t="s">
        <v>103</v>
      </c>
    </row>
    <row r="14" spans="1:2" ht="30" customHeight="1" x14ac:dyDescent="0.3">
      <c r="A14" s="10" t="s">
        <v>35</v>
      </c>
      <c r="B14" s="38">
        <v>1</v>
      </c>
    </row>
    <row r="15" spans="1:2" ht="30" customHeight="1" x14ac:dyDescent="0.3">
      <c r="A15" s="10" t="s">
        <v>39</v>
      </c>
      <c r="B15" s="38" t="s">
        <v>50</v>
      </c>
    </row>
    <row r="16" spans="1:2" ht="30" customHeight="1" x14ac:dyDescent="0.3">
      <c r="A16" s="10" t="s">
        <v>33</v>
      </c>
      <c r="B16" s="38">
        <v>50000</v>
      </c>
    </row>
    <row r="17" spans="1:2" ht="30" customHeight="1" x14ac:dyDescent="0.3">
      <c r="A17" s="10" t="s">
        <v>31</v>
      </c>
      <c r="B17" s="38">
        <v>50000</v>
      </c>
    </row>
    <row r="18" spans="1:2" ht="30" customHeight="1" x14ac:dyDescent="0.3">
      <c r="A18" s="10" t="s">
        <v>32</v>
      </c>
      <c r="B18" s="38">
        <v>0</v>
      </c>
    </row>
    <row r="19" spans="1:2" ht="102" customHeight="1" x14ac:dyDescent="0.3">
      <c r="A19" s="32" t="s">
        <v>38</v>
      </c>
      <c r="B19" s="38" t="s">
        <v>104</v>
      </c>
    </row>
    <row r="20" spans="1:2" ht="108.75" customHeight="1" x14ac:dyDescent="0.3">
      <c r="A20" s="40" t="s">
        <v>70</v>
      </c>
      <c r="B20" s="38" t="s">
        <v>112</v>
      </c>
    </row>
    <row r="21" spans="1:2" ht="132" customHeight="1" x14ac:dyDescent="0.3">
      <c r="A21" s="40" t="s">
        <v>69</v>
      </c>
      <c r="B21" s="38" t="s">
        <v>108</v>
      </c>
    </row>
    <row r="22" spans="1:2" ht="108.75" customHeight="1" x14ac:dyDescent="0.3">
      <c r="A22" s="40" t="s">
        <v>68</v>
      </c>
      <c r="B22" s="38" t="s">
        <v>113</v>
      </c>
    </row>
  </sheetData>
  <dataConsolidate link="1"/>
  <mergeCells count="1">
    <mergeCell ref="A1:B1"/>
  </mergeCells>
  <pageMargins left="0.61" right="0.28000000000000003" top="0.75" bottom="0.67" header="0.3" footer="0.3"/>
  <pageSetup paperSize="9" scale="5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9">
    <tabColor theme="0" tint="-0.249977111117893"/>
  </sheetPr>
  <dimension ref="A1:B8"/>
  <sheetViews>
    <sheetView view="pageBreakPreview" zoomScaleNormal="100" zoomScaleSheetLayoutView="100" workbookViewId="0">
      <selection activeCell="D33" sqref="D33"/>
    </sheetView>
  </sheetViews>
  <sheetFormatPr defaultRowHeight="15" x14ac:dyDescent="0.25"/>
  <cols>
    <col min="1" max="1" width="29" customWidth="1"/>
    <col min="2" max="2" width="22.5703125" customWidth="1"/>
  </cols>
  <sheetData>
    <row r="1" spans="1:2" ht="20.25" x14ac:dyDescent="0.3">
      <c r="A1" s="60" t="s">
        <v>49</v>
      </c>
      <c r="B1" s="60"/>
    </row>
    <row r="2" spans="1:2" x14ac:dyDescent="0.25">
      <c r="A2" s="30" t="s">
        <v>50</v>
      </c>
      <c r="B2" s="30" t="s">
        <v>62</v>
      </c>
    </row>
    <row r="3" spans="1:2" x14ac:dyDescent="0.25">
      <c r="A3" s="30" t="s">
        <v>51</v>
      </c>
      <c r="B3" s="30" t="s">
        <v>61</v>
      </c>
    </row>
    <row r="4" spans="1:2" x14ac:dyDescent="0.25">
      <c r="A4" s="30" t="s">
        <v>52</v>
      </c>
      <c r="B4" s="30" t="s">
        <v>58</v>
      </c>
    </row>
    <row r="5" spans="1:2" x14ac:dyDescent="0.25">
      <c r="A5" s="30" t="s">
        <v>56</v>
      </c>
      <c r="B5" s="30" t="s">
        <v>57</v>
      </c>
    </row>
    <row r="6" spans="1:2" x14ac:dyDescent="0.25">
      <c r="A6" s="30" t="s">
        <v>54</v>
      </c>
      <c r="B6" s="30" t="s">
        <v>60</v>
      </c>
    </row>
    <row r="7" spans="1:2" x14ac:dyDescent="0.25">
      <c r="A7" s="30" t="s">
        <v>53</v>
      </c>
      <c r="B7" s="30" t="s">
        <v>63</v>
      </c>
    </row>
    <row r="8" spans="1:2" x14ac:dyDescent="0.25">
      <c r="A8" s="30" t="s">
        <v>55</v>
      </c>
      <c r="B8" s="30" t="s">
        <v>59</v>
      </c>
    </row>
  </sheetData>
  <sheetProtection algorithmName="SHA-512" hashValue="m3bVfkkeRa9NlUckeIPTtzjFkYdsZ3S3WkTXRhHnzfLEsV6WD3wXeYwQxVlxq9w8DZcYxN5iB27LTNqY+rkrFA==" saltValue="ABwyc56w9D1GSs0FO34kkg==" spinCount="100000" sheet="1" objects="1" scenarios="1"/>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2">
    <tabColor theme="9" tint="0.79998168889431442"/>
  </sheetPr>
  <dimension ref="A1:X4"/>
  <sheetViews>
    <sheetView view="pageBreakPreview" zoomScaleNormal="100" zoomScaleSheetLayoutView="100" workbookViewId="0">
      <selection activeCell="A4" sqref="A4"/>
    </sheetView>
  </sheetViews>
  <sheetFormatPr defaultColWidth="9.140625" defaultRowHeight="20.25" x14ac:dyDescent="0.3"/>
  <cols>
    <col min="1" max="1" width="246.85546875" style="27" customWidth="1"/>
    <col min="2" max="16384" width="9.140625" style="1"/>
  </cols>
  <sheetData>
    <row r="1" spans="1:24" ht="21" thickBot="1" x14ac:dyDescent="0.35">
      <c r="A1" s="42" t="s">
        <v>22</v>
      </c>
      <c r="B1" s="21"/>
    </row>
    <row r="2" spans="1:24" ht="21" thickTop="1" x14ac:dyDescent="0.3">
      <c r="A2" s="27" t="s">
        <v>85</v>
      </c>
      <c r="B2" s="4"/>
      <c r="C2" s="4"/>
      <c r="D2" s="4"/>
      <c r="E2" s="4"/>
      <c r="F2" s="4"/>
      <c r="G2" s="4"/>
      <c r="H2" s="4"/>
      <c r="I2" s="4"/>
      <c r="J2" s="4"/>
      <c r="K2" s="4"/>
      <c r="L2" s="4"/>
      <c r="M2" s="4"/>
      <c r="N2" s="4"/>
      <c r="O2" s="4"/>
      <c r="P2" s="4"/>
      <c r="Q2" s="4"/>
      <c r="R2" s="4"/>
      <c r="S2" s="4"/>
      <c r="T2" s="4"/>
      <c r="U2" s="4"/>
      <c r="V2" s="4"/>
      <c r="W2" s="4"/>
      <c r="X2" s="4"/>
    </row>
    <row r="3" spans="1:24" x14ac:dyDescent="0.3">
      <c r="A3" s="27" t="s">
        <v>86</v>
      </c>
      <c r="B3" s="4"/>
      <c r="C3" s="4"/>
      <c r="D3" s="4"/>
      <c r="E3" s="4"/>
      <c r="F3" s="4"/>
      <c r="G3" s="4"/>
      <c r="H3" s="4"/>
      <c r="I3" s="4"/>
      <c r="J3" s="4"/>
      <c r="K3" s="4"/>
      <c r="L3" s="4"/>
      <c r="M3" s="4"/>
      <c r="N3" s="4"/>
      <c r="O3" s="4"/>
      <c r="P3" s="4"/>
      <c r="Q3" s="4"/>
      <c r="R3" s="4"/>
      <c r="S3" s="4"/>
      <c r="T3" s="4"/>
      <c r="U3" s="4"/>
      <c r="V3" s="4"/>
      <c r="W3" s="4"/>
      <c r="X3" s="4"/>
    </row>
    <row r="4" spans="1:24" x14ac:dyDescent="0.3">
      <c r="A4" s="41" t="s">
        <v>87</v>
      </c>
      <c r="B4" s="4"/>
      <c r="C4" s="4"/>
      <c r="D4" s="4"/>
      <c r="E4" s="4"/>
      <c r="F4" s="4"/>
      <c r="G4" s="4"/>
      <c r="H4" s="4"/>
      <c r="I4" s="4"/>
      <c r="J4" s="4"/>
      <c r="K4" s="4"/>
      <c r="L4" s="4"/>
      <c r="M4" s="4"/>
      <c r="N4" s="4"/>
      <c r="O4" s="4"/>
      <c r="P4" s="4"/>
      <c r="Q4" s="4"/>
      <c r="R4" s="4"/>
      <c r="S4" s="4"/>
      <c r="T4" s="4"/>
      <c r="U4" s="4"/>
      <c r="V4" s="4"/>
      <c r="W4" s="4"/>
      <c r="X4" s="4"/>
    </row>
  </sheetData>
  <sheetProtection algorithmName="SHA-512" hashValue="mKA1gtS9M/jgjMN9jhGB5G0A9Y/B910qqQ57snNOV3tJ1qfvzYqQc2aSjQB+CFktJQ098njsOHaYSFSHcDX/ag==" saltValue="GwvyCWFJ+eurq/+lorq62g==" spinCount="100000" sheet="1" objects="1" scenarios="1"/>
  <dataValidations count="1">
    <dataValidation allowBlank="1" showInputMessage="1" showErrorMessage="1" promptTitle="Внимание!" prompt="Каждую задачу (пункт) вносите с новой строки" sqref="A2" xr:uid="{00000000-0002-0000-0100-000000000000}"/>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3">
    <tabColor theme="9" tint="0.79998168889431442"/>
  </sheetPr>
  <dimension ref="A1:X27"/>
  <sheetViews>
    <sheetView view="pageBreakPreview" zoomScaleNormal="100" zoomScaleSheetLayoutView="100" workbookViewId="0">
      <selection activeCell="A2" sqref="A2"/>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26</v>
      </c>
      <c r="B1" s="21"/>
    </row>
    <row r="2" spans="1:24" s="1" customFormat="1" thickTop="1" x14ac:dyDescent="0.3">
      <c r="A2" s="43" t="s">
        <v>88</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c r="B3" s="4"/>
      <c r="C3" s="4"/>
      <c r="D3" s="4"/>
      <c r="E3" s="4"/>
      <c r="F3" s="4"/>
      <c r="G3" s="4"/>
      <c r="H3" s="4"/>
      <c r="I3" s="4"/>
      <c r="J3" s="4"/>
      <c r="K3" s="4"/>
      <c r="L3" s="4"/>
      <c r="M3" s="4"/>
      <c r="N3" s="4"/>
      <c r="O3" s="4"/>
      <c r="P3" s="4"/>
      <c r="Q3" s="4"/>
      <c r="R3" s="4"/>
      <c r="S3" s="4"/>
      <c r="T3" s="4"/>
      <c r="U3" s="4"/>
      <c r="V3" s="4"/>
      <c r="W3" s="4"/>
      <c r="X3" s="4"/>
    </row>
    <row r="4" spans="1:24" s="1" customFormat="1" ht="20.25" x14ac:dyDescent="0.3">
      <c r="A4" s="43"/>
      <c r="B4" s="4"/>
      <c r="C4" s="4"/>
      <c r="D4" s="4"/>
      <c r="E4" s="4"/>
      <c r="F4" s="4"/>
      <c r="G4" s="4"/>
      <c r="H4" s="4"/>
      <c r="I4" s="4"/>
      <c r="J4" s="4"/>
      <c r="K4" s="4"/>
      <c r="L4" s="4"/>
      <c r="M4" s="4"/>
      <c r="N4" s="4"/>
      <c r="O4" s="4"/>
      <c r="P4" s="4"/>
      <c r="Q4" s="4"/>
      <c r="R4" s="4"/>
      <c r="S4" s="4"/>
      <c r="T4" s="4"/>
      <c r="U4" s="4"/>
      <c r="V4" s="4"/>
      <c r="W4" s="4"/>
      <c r="X4" s="4"/>
    </row>
    <row r="5" spans="1:24" s="1" customFormat="1" ht="20.25" x14ac:dyDescent="0.3">
      <c r="A5" s="44"/>
    </row>
    <row r="6" spans="1:24" s="1" customFormat="1" ht="20.25" x14ac:dyDescent="0.3">
      <c r="A6" s="44"/>
    </row>
    <row r="7" spans="1:24" x14ac:dyDescent="0.35">
      <c r="A7" s="45"/>
    </row>
    <row r="8" spans="1:24" x14ac:dyDescent="0.35">
      <c r="A8" s="45"/>
    </row>
    <row r="9" spans="1:24" x14ac:dyDescent="0.35">
      <c r="A9" s="45"/>
    </row>
    <row r="10" spans="1:24" x14ac:dyDescent="0.35">
      <c r="A10" s="45"/>
    </row>
    <row r="11" spans="1:24" x14ac:dyDescent="0.35">
      <c r="A11" s="45"/>
    </row>
    <row r="12" spans="1:24" x14ac:dyDescent="0.35">
      <c r="A12" s="45"/>
    </row>
    <row r="13" spans="1:24" x14ac:dyDescent="0.35">
      <c r="A13" s="45"/>
    </row>
    <row r="14" spans="1:24" x14ac:dyDescent="0.35">
      <c r="A14" s="45"/>
    </row>
    <row r="15" spans="1:24" x14ac:dyDescent="0.35">
      <c r="A15" s="45"/>
    </row>
    <row r="16" spans="1:24" x14ac:dyDescent="0.35">
      <c r="A16" s="45"/>
    </row>
    <row r="17" spans="1:1" x14ac:dyDescent="0.35">
      <c r="A17" s="45"/>
    </row>
    <row r="18" spans="1:1" x14ac:dyDescent="0.35">
      <c r="A18" s="45"/>
    </row>
    <row r="19" spans="1:1" x14ac:dyDescent="0.35">
      <c r="A19" s="45"/>
    </row>
    <row r="20" spans="1:1" x14ac:dyDescent="0.35">
      <c r="A20" s="45"/>
    </row>
    <row r="21" spans="1:1" x14ac:dyDescent="0.35">
      <c r="A21" s="45"/>
    </row>
    <row r="22" spans="1:1" x14ac:dyDescent="0.35">
      <c r="A22" s="45"/>
    </row>
    <row r="23" spans="1:1" x14ac:dyDescent="0.35">
      <c r="A23" s="45"/>
    </row>
    <row r="24" spans="1:1" x14ac:dyDescent="0.35">
      <c r="A24" s="45"/>
    </row>
    <row r="25" spans="1:1" x14ac:dyDescent="0.35">
      <c r="A25" s="45"/>
    </row>
    <row r="26" spans="1:1" x14ac:dyDescent="0.35">
      <c r="A26" s="45"/>
    </row>
    <row r="27" spans="1:1" x14ac:dyDescent="0.35">
      <c r="A27" s="45"/>
    </row>
  </sheetData>
  <sheetProtection algorithmName="SHA-512" hashValue="RD7IaypTz7GEEjvPvRMFPazhu4cksQmwihn4l1430OB9irMFl7lojSCfAXEwwywm01c7MtVNStCGkXOKdxfYjg==" saltValue="tE4W/Z6Rso6Bm0opYjZ0LA=="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200-000000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Лист4">
    <tabColor theme="9" tint="0.79998168889431442"/>
  </sheetPr>
  <dimension ref="A1:AB4"/>
  <sheetViews>
    <sheetView view="pageBreakPreview" zoomScaleNormal="100" zoomScaleSheetLayoutView="100" workbookViewId="0">
      <selection activeCell="A4" sqref="A4"/>
    </sheetView>
  </sheetViews>
  <sheetFormatPr defaultColWidth="9.140625" defaultRowHeight="20.25" x14ac:dyDescent="0.3"/>
  <cols>
    <col min="1" max="1" width="246.85546875" style="24" customWidth="1"/>
    <col min="2" max="16384" width="9.140625" style="2"/>
  </cols>
  <sheetData>
    <row r="1" spans="1:28" ht="21" thickBot="1" x14ac:dyDescent="0.35">
      <c r="A1" s="46" t="s">
        <v>10</v>
      </c>
      <c r="B1" s="21"/>
      <c r="C1" s="21"/>
      <c r="D1" s="21"/>
    </row>
    <row r="2" spans="1:28" ht="21" thickTop="1" x14ac:dyDescent="0.3">
      <c r="A2" s="47" t="s">
        <v>89</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1" t="s">
        <v>90</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91</v>
      </c>
    </row>
  </sheetData>
  <sheetProtection algorithmName="SHA-512" hashValue="QztpJWgfinANuS5HCT771/27IQlF+u7uAwvVc4KaHX6ZuuGLe8tfIoM3kDiRFDr3RfXivjeU/1Zf+hlAc25OHg==" saltValue="A0XOK7rTBYErw+rHKvb/Yw==" spinCount="100000" sheet="1" objects="1" scenarios="1"/>
  <dataValidations count="1">
    <dataValidation allowBlank="1" showInputMessage="1" showErrorMessage="1" promptTitle="Внимание!" prompt="Каждый результат (пункт) вносите с новой строки" sqref="A2" xr:uid="{00000000-0002-0000-0300-000000000000}"/>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Лист10">
    <tabColor theme="0" tint="-0.249977111117893"/>
  </sheetPr>
  <dimension ref="A1:B23"/>
  <sheetViews>
    <sheetView showGridLines="0" view="pageBreakPreview" topLeftCell="A10" zoomScaleNormal="70" zoomScaleSheetLayoutView="100" workbookViewId="0">
      <selection activeCell="B14" sqref="B14"/>
    </sheetView>
  </sheetViews>
  <sheetFormatPr defaultColWidth="9.140625" defaultRowHeight="20.25" x14ac:dyDescent="0.3"/>
  <cols>
    <col min="1" max="1" width="44.7109375" style="31" customWidth="1"/>
    <col min="2" max="2" width="96.85546875" style="37" customWidth="1"/>
    <col min="3" max="3" width="9.140625" style="1"/>
    <col min="4" max="4" width="18.28515625" style="1" customWidth="1"/>
    <col min="5" max="16384" width="9.140625" style="1"/>
  </cols>
  <sheetData>
    <row r="1" spans="1:2" ht="85.5" customHeight="1" x14ac:dyDescent="0.3">
      <c r="A1" s="58" t="s">
        <v>67</v>
      </c>
      <c r="B1" s="58"/>
    </row>
    <row r="2" spans="1:2" ht="40.5" x14ac:dyDescent="0.3">
      <c r="A2" s="10" t="s">
        <v>13</v>
      </c>
      <c r="B2" s="33" t="s">
        <v>74</v>
      </c>
    </row>
    <row r="3" spans="1:2" ht="30" customHeight="1" x14ac:dyDescent="0.3">
      <c r="A3" s="10" t="s">
        <v>18</v>
      </c>
      <c r="B3" s="33">
        <v>790075965</v>
      </c>
    </row>
    <row r="4" spans="1:2" ht="30" customHeight="1" x14ac:dyDescent="0.3">
      <c r="A4" s="10" t="s">
        <v>15</v>
      </c>
      <c r="B4" s="33" t="s">
        <v>75</v>
      </c>
    </row>
    <row r="5" spans="1:2" ht="30" customHeight="1" x14ac:dyDescent="0.3">
      <c r="A5" s="10" t="s">
        <v>17</v>
      </c>
      <c r="B5" s="33" t="s">
        <v>76</v>
      </c>
    </row>
    <row r="6" spans="1:2" ht="30" customHeight="1" x14ac:dyDescent="0.3">
      <c r="A6" s="10" t="s">
        <v>16</v>
      </c>
      <c r="B6" s="33" t="s">
        <v>77</v>
      </c>
    </row>
    <row r="7" spans="1:2" ht="30" customHeight="1" x14ac:dyDescent="0.3">
      <c r="A7" s="10" t="s">
        <v>19</v>
      </c>
      <c r="B7" s="34" t="s">
        <v>78</v>
      </c>
    </row>
    <row r="8" spans="1:2" ht="40.5" customHeight="1" x14ac:dyDescent="0.3">
      <c r="A8" s="32" t="s">
        <v>11</v>
      </c>
      <c r="B8" s="33" t="s">
        <v>73</v>
      </c>
    </row>
    <row r="9" spans="1:2" ht="30" customHeight="1" x14ac:dyDescent="0.3">
      <c r="A9" s="14" t="s">
        <v>12</v>
      </c>
      <c r="B9" s="33">
        <v>1</v>
      </c>
    </row>
    <row r="10" spans="1:2" ht="40.5" customHeight="1" x14ac:dyDescent="0.3">
      <c r="A10" s="32" t="s">
        <v>8</v>
      </c>
      <c r="B10" s="34" t="s">
        <v>79</v>
      </c>
    </row>
    <row r="11" spans="1:2" ht="40.5" x14ac:dyDescent="0.3">
      <c r="A11" s="32" t="s">
        <v>9</v>
      </c>
      <c r="B11" s="34" t="s">
        <v>80</v>
      </c>
    </row>
    <row r="12" spans="1:2" ht="122.25" customHeight="1" x14ac:dyDescent="0.3">
      <c r="A12" s="32" t="s">
        <v>20</v>
      </c>
      <c r="B12" s="34" t="s">
        <v>81</v>
      </c>
    </row>
    <row r="13" spans="1:2" ht="66" customHeight="1" x14ac:dyDescent="0.3">
      <c r="A13" s="32" t="s">
        <v>7</v>
      </c>
      <c r="B13" s="34" t="s">
        <v>82</v>
      </c>
    </row>
    <row r="14" spans="1:2" ht="84.75" customHeight="1" x14ac:dyDescent="0.3">
      <c r="A14" s="32" t="s">
        <v>21</v>
      </c>
      <c r="B14" s="34" t="s">
        <v>83</v>
      </c>
    </row>
    <row r="15" spans="1:2" ht="30" customHeight="1" x14ac:dyDescent="0.3">
      <c r="A15" s="10" t="s">
        <v>3</v>
      </c>
      <c r="B15" s="34">
        <v>1</v>
      </c>
    </row>
    <row r="16" spans="1:2" ht="30" customHeight="1" x14ac:dyDescent="0.3">
      <c r="A16" s="10" t="s">
        <v>5</v>
      </c>
      <c r="B16" s="34" t="s">
        <v>50</v>
      </c>
    </row>
    <row r="17" spans="1:2" ht="30" customHeight="1" x14ac:dyDescent="0.3">
      <c r="A17" s="10" t="s">
        <v>6</v>
      </c>
      <c r="B17" s="35">
        <v>50000</v>
      </c>
    </row>
    <row r="18" spans="1:2" ht="30" customHeight="1" x14ac:dyDescent="0.3">
      <c r="A18" s="10" t="s">
        <v>24</v>
      </c>
      <c r="B18" s="36">
        <v>50000</v>
      </c>
    </row>
    <row r="19" spans="1:2" ht="30" customHeight="1" x14ac:dyDescent="0.3">
      <c r="A19" s="10" t="s">
        <v>4</v>
      </c>
      <c r="B19" s="36">
        <v>0</v>
      </c>
    </row>
    <row r="20" spans="1:2" ht="102" customHeight="1" x14ac:dyDescent="0.3">
      <c r="A20" s="32" t="s">
        <v>25</v>
      </c>
      <c r="B20" s="34" t="s">
        <v>84</v>
      </c>
    </row>
    <row r="21" spans="1:2" ht="108.75" customHeight="1" x14ac:dyDescent="0.3">
      <c r="A21" s="39" t="s">
        <v>64</v>
      </c>
      <c r="B21" s="38" t="s">
        <v>92</v>
      </c>
    </row>
    <row r="22" spans="1:2" ht="148.5" customHeight="1" x14ac:dyDescent="0.3">
      <c r="A22" s="40" t="s">
        <v>65</v>
      </c>
      <c r="B22" s="38" t="s">
        <v>88</v>
      </c>
    </row>
    <row r="23" spans="1:2" ht="109.5" customHeight="1" x14ac:dyDescent="0.3">
      <c r="A23" s="40" t="s">
        <v>66</v>
      </c>
      <c r="B23" s="38" t="s">
        <v>93</v>
      </c>
    </row>
  </sheetData>
  <protectedRanges>
    <protectedRange sqref="B7" name="разрешено для редактирования"/>
    <protectedRange sqref="B15:B16 B18:B20 B10:B14" name="разрешено для редактирования_1"/>
  </protectedRanges>
  <dataConsolidate link="1"/>
  <mergeCells count="1">
    <mergeCell ref="A1:B1"/>
  </mergeCells>
  <pageMargins left="0.61" right="0.28000000000000003" top="0.75" bottom="0.67" header="0.3" footer="0.3"/>
  <pageSetup paperSize="9" scale="6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Лист5">
    <tabColor theme="9" tint="0.39997558519241921"/>
  </sheetPr>
  <dimension ref="A1:W22"/>
  <sheetViews>
    <sheetView view="pageBreakPreview" zoomScale="70" zoomScaleNormal="55" zoomScaleSheetLayoutView="70" workbookViewId="0">
      <selection activeCell="B22" sqref="B22"/>
    </sheetView>
  </sheetViews>
  <sheetFormatPr defaultColWidth="9.140625" defaultRowHeight="20.25" x14ac:dyDescent="0.3"/>
  <cols>
    <col min="1" max="1" width="57.140625" style="6" customWidth="1"/>
    <col min="2" max="2" width="210.28515625" style="17" customWidth="1"/>
    <col min="3" max="23" width="9.140625" style="3"/>
    <col min="24" max="16384" width="9.140625" style="1"/>
  </cols>
  <sheetData>
    <row r="1" spans="1:2" ht="48.75" customHeight="1" x14ac:dyDescent="0.3">
      <c r="A1" s="53" t="s">
        <v>71</v>
      </c>
      <c r="B1" s="53"/>
    </row>
    <row r="2" spans="1:2" ht="7.5" customHeight="1" x14ac:dyDescent="0.3">
      <c r="A2" s="7"/>
    </row>
    <row r="3" spans="1:2" s="3" customFormat="1" ht="20.25" customHeight="1" x14ac:dyDescent="0.3">
      <c r="A3" s="9" t="s">
        <v>27</v>
      </c>
      <c r="B3" s="19" t="s">
        <v>94</v>
      </c>
    </row>
    <row r="4" spans="1:2" s="3" customFormat="1" ht="20.25" customHeight="1" x14ac:dyDescent="0.3">
      <c r="A4" s="11" t="s">
        <v>28</v>
      </c>
      <c r="B4" s="20">
        <v>1</v>
      </c>
    </row>
    <row r="5" spans="1:2" s="3" customFormat="1" ht="20.25" customHeight="1" x14ac:dyDescent="0.3">
      <c r="A5" s="54" t="s">
        <v>47</v>
      </c>
      <c r="B5" s="55"/>
    </row>
    <row r="6" spans="1:2" s="3" customFormat="1" x14ac:dyDescent="0.3">
      <c r="A6" s="13" t="s">
        <v>48</v>
      </c>
      <c r="B6" s="19" t="s">
        <v>95</v>
      </c>
    </row>
    <row r="7" spans="1:2" s="3" customFormat="1" x14ac:dyDescent="0.3">
      <c r="A7" s="13" t="s">
        <v>37</v>
      </c>
      <c r="B7" s="19" t="s">
        <v>96</v>
      </c>
    </row>
    <row r="8" spans="1:2" s="3" customFormat="1" x14ac:dyDescent="0.3">
      <c r="A8" s="13" t="s">
        <v>36</v>
      </c>
      <c r="B8" s="19" t="s">
        <v>97</v>
      </c>
    </row>
    <row r="9" spans="1:2" s="3" customFormat="1" x14ac:dyDescent="0.3">
      <c r="A9" s="13" t="s">
        <v>72</v>
      </c>
      <c r="B9" s="19" t="s">
        <v>98</v>
      </c>
    </row>
    <row r="10" spans="1:2" s="3" customFormat="1" x14ac:dyDescent="0.3">
      <c r="A10" s="13" t="s">
        <v>46</v>
      </c>
      <c r="B10" s="19" t="s">
        <v>78</v>
      </c>
    </row>
    <row r="11" spans="1:2" s="3" customFormat="1" ht="62.25" customHeight="1" x14ac:dyDescent="0.3">
      <c r="A11" s="9" t="s">
        <v>29</v>
      </c>
      <c r="B11" s="19" t="s">
        <v>99</v>
      </c>
    </row>
    <row r="12" spans="1:2" s="3" customFormat="1" ht="41.25" customHeight="1" x14ac:dyDescent="0.3">
      <c r="A12" s="9" t="s">
        <v>45</v>
      </c>
      <c r="B12" s="19" t="s">
        <v>100</v>
      </c>
    </row>
    <row r="13" spans="1:2" s="3" customFormat="1" ht="60.75" x14ac:dyDescent="0.3">
      <c r="A13" s="9" t="s">
        <v>44</v>
      </c>
      <c r="B13" s="25" t="s">
        <v>101</v>
      </c>
    </row>
    <row r="14" spans="1:2" s="3" customFormat="1" ht="60.75" customHeight="1" x14ac:dyDescent="0.3">
      <c r="A14" s="9" t="s">
        <v>41</v>
      </c>
      <c r="B14" s="19" t="s">
        <v>102</v>
      </c>
    </row>
    <row r="15" spans="1:2" s="3" customFormat="1" ht="60.75" customHeight="1" x14ac:dyDescent="0.3">
      <c r="A15" s="9" t="s">
        <v>40</v>
      </c>
      <c r="B15" s="19" t="s">
        <v>103</v>
      </c>
    </row>
    <row r="16" spans="1:2" s="3" customFormat="1" ht="20.25" customHeight="1" x14ac:dyDescent="0.3">
      <c r="A16" s="56" t="s">
        <v>34</v>
      </c>
      <c r="B16" s="57"/>
    </row>
    <row r="17" spans="1:2" s="3" customFormat="1" ht="20.25" customHeight="1" x14ac:dyDescent="0.3">
      <c r="A17" s="12" t="s">
        <v>35</v>
      </c>
      <c r="B17" s="20">
        <v>1</v>
      </c>
    </row>
    <row r="18" spans="1:2" s="3" customFormat="1" ht="20.25" customHeight="1" x14ac:dyDescent="0.3">
      <c r="A18" s="12" t="s">
        <v>39</v>
      </c>
      <c r="B18" s="20" t="s">
        <v>50</v>
      </c>
    </row>
    <row r="19" spans="1:2" s="3" customFormat="1" ht="20.25" customHeight="1" x14ac:dyDescent="0.3">
      <c r="A19" s="15" t="s">
        <v>33</v>
      </c>
      <c r="B19" s="18">
        <f>B20+B21</f>
        <v>50000</v>
      </c>
    </row>
    <row r="20" spans="1:2" s="3" customFormat="1" ht="20.25" customHeight="1" x14ac:dyDescent="0.3">
      <c r="A20" s="12" t="s">
        <v>31</v>
      </c>
      <c r="B20" s="28">
        <v>50000</v>
      </c>
    </row>
    <row r="21" spans="1:2" s="3" customFormat="1" ht="20.25" customHeight="1" x14ac:dyDescent="0.3">
      <c r="A21" s="12" t="s">
        <v>32</v>
      </c>
      <c r="B21" s="28">
        <v>0</v>
      </c>
    </row>
    <row r="22" spans="1:2" s="3" customFormat="1" ht="63" customHeight="1" x14ac:dyDescent="0.3">
      <c r="A22" s="9" t="s">
        <v>38</v>
      </c>
      <c r="B22" s="25" t="s">
        <v>104</v>
      </c>
    </row>
  </sheetData>
  <sheetProtection algorithmName="SHA-512" hashValue="Ql5UadtATtb/Wq15a6xorLIr1kq2P/kOeul5dw5CzKJDfyaFSY+z3QyML7WGQ2bOAok8eCg9VWwjXAc0Yne1sA==" saltValue="yuvPajFKSMDA4q1tQIoBEg==" spinCount="100000" sheet="1" objects="1" scenarios="1"/>
  <mergeCells count="3">
    <mergeCell ref="A1:B1"/>
    <mergeCell ref="A5:B5"/>
    <mergeCell ref="A16:B16"/>
  </mergeCells>
  <dataValidations count="4">
    <dataValidation type="whole" allowBlank="1" showInputMessage="1" showErrorMessage="1" errorTitle="Формат ячейки" error="Введите целое число" sqref="B4" xr:uid="{00000000-0002-0000-0500-000000000000}">
      <formula1>0</formula1>
      <formula2>99</formula2>
    </dataValidation>
    <dataValidation type="decimal" operator="greaterThanOrEqual" allowBlank="1" showInputMessage="1" showErrorMessage="1" errorTitle="Формат ячейки" error="Введите сумму" sqref="B21" xr:uid="{00000000-0002-0000-0500-000001000000}">
      <formula1>0</formula1>
    </dataValidation>
    <dataValidation type="whole" operator="greaterThan" allowBlank="1" showInputMessage="1" showErrorMessage="1" errorTitle="Формат ячейки" error="Введите целое число" sqref="B17" xr:uid="{00000000-0002-0000-0500-000002000000}">
      <formula1>0</formula1>
    </dataValidation>
    <dataValidation type="decimal" operator="greaterThan" allowBlank="1" showInputMessage="1" showErrorMessage="1" errorTitle="Формат ячейки" error="Введите сумму &gt;0" sqref="B20" xr:uid="{00000000-0002-0000-0500-000003000000}">
      <formula1>0</formula1>
    </dataValidation>
  </dataValidations>
  <pageMargins left="0.7" right="0.7" top="0.75" bottom="0.75" header="0.3" footer="0.3"/>
  <pageSetup paperSize="9" scale="3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Подсказка" prompt="Воспользуйтесь выпадающим списком для выбора валюты" xr:uid="{00000000-0002-0000-0500-000004000000}">
          <x14:formula1>
            <xm:f>Справочник!$A$2:$A$8</xm:f>
          </x14:formula1>
          <xm:sqref>B18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Лист6">
    <tabColor theme="9" tint="0.79998168889431442"/>
  </sheetPr>
  <dimension ref="A1:X5"/>
  <sheetViews>
    <sheetView view="pageBreakPreview" zoomScaleNormal="100" zoomScaleSheetLayoutView="100" workbookViewId="0">
      <selection activeCell="A4" sqref="A4"/>
    </sheetView>
  </sheetViews>
  <sheetFormatPr defaultColWidth="9.140625" defaultRowHeight="20.25" x14ac:dyDescent="0.3"/>
  <cols>
    <col min="1" max="1" width="246.85546875" style="22" customWidth="1"/>
    <col min="2" max="16384" width="9.140625" style="1"/>
  </cols>
  <sheetData>
    <row r="1" spans="1:24" ht="21" thickBot="1" x14ac:dyDescent="0.35">
      <c r="A1" s="46" t="s">
        <v>42</v>
      </c>
      <c r="B1" s="21"/>
    </row>
    <row r="2" spans="1:24" ht="21" thickTop="1" x14ac:dyDescent="0.3">
      <c r="A2" s="43" t="s">
        <v>105</v>
      </c>
      <c r="B2" s="4"/>
      <c r="C2" s="4"/>
      <c r="D2" s="4"/>
      <c r="E2" s="4"/>
      <c r="F2" s="4"/>
      <c r="G2" s="4"/>
      <c r="H2" s="4"/>
      <c r="I2" s="4"/>
      <c r="J2" s="4"/>
      <c r="K2" s="4"/>
      <c r="L2" s="4"/>
      <c r="M2" s="4"/>
      <c r="N2" s="4"/>
      <c r="O2" s="4"/>
      <c r="P2" s="4"/>
      <c r="Q2" s="4"/>
      <c r="R2" s="4"/>
      <c r="S2" s="4"/>
      <c r="T2" s="4"/>
      <c r="U2" s="4"/>
      <c r="V2" s="4"/>
      <c r="W2" s="4"/>
      <c r="X2" s="4"/>
    </row>
    <row r="3" spans="1:24" x14ac:dyDescent="0.3">
      <c r="A3" s="43" t="s">
        <v>106</v>
      </c>
      <c r="B3" s="4"/>
      <c r="C3" s="4"/>
      <c r="D3" s="4"/>
      <c r="E3" s="4"/>
      <c r="F3" s="4"/>
      <c r="G3" s="4"/>
      <c r="H3" s="4"/>
      <c r="I3" s="4"/>
      <c r="J3" s="4"/>
      <c r="K3" s="4"/>
      <c r="L3" s="4"/>
      <c r="M3" s="4"/>
      <c r="N3" s="4"/>
      <c r="O3" s="4"/>
      <c r="P3" s="4"/>
      <c r="Q3" s="4"/>
      <c r="R3" s="4"/>
      <c r="S3" s="4"/>
      <c r="T3" s="4"/>
      <c r="U3" s="4"/>
      <c r="V3" s="4"/>
      <c r="W3" s="4"/>
      <c r="X3" s="4"/>
    </row>
    <row r="4" spans="1:24" x14ac:dyDescent="0.3">
      <c r="A4" s="43" t="s">
        <v>107</v>
      </c>
      <c r="B4" s="4"/>
      <c r="C4" s="4"/>
      <c r="D4" s="4"/>
      <c r="E4" s="4"/>
      <c r="F4" s="4"/>
      <c r="G4" s="4"/>
      <c r="H4" s="4"/>
      <c r="I4" s="4"/>
      <c r="J4" s="4"/>
      <c r="K4" s="4"/>
      <c r="L4" s="4"/>
      <c r="M4" s="4"/>
      <c r="N4" s="4"/>
      <c r="O4" s="4"/>
      <c r="P4" s="4"/>
      <c r="Q4" s="4"/>
      <c r="R4" s="4"/>
      <c r="S4" s="4"/>
      <c r="T4" s="4"/>
      <c r="U4" s="4"/>
      <c r="V4" s="4"/>
      <c r="W4" s="4"/>
      <c r="X4" s="4"/>
    </row>
    <row r="5" spans="1:24" x14ac:dyDescent="0.3">
      <c r="A5" s="44"/>
    </row>
  </sheetData>
  <sheetProtection algorithmName="SHA-512" hashValue="j4WMyulVPhmWrDitDNic3tIdGFZvBYE1N5+BheOOrNQTbw6pj7ToZRuoD1VLiJymUq3feVX+fkIv2/LiL6f7zw==" saltValue="/B7flBzMfbZsCjWLPQT5ew==" spinCount="100000" sheet="1" objects="1" scenarios="1"/>
  <dataValidations count="1">
    <dataValidation allowBlank="1" showInputMessage="1" showErrorMessage="1" promptTitle="Внимание!" prompt="Каждую  задачу (пункт) вносите с новой строки" sqref="A2" xr:uid="{00000000-0002-0000-0600-000000000000}"/>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7">
    <tabColor theme="9" tint="0.79998168889431442"/>
  </sheetPr>
  <dimension ref="A1:X6"/>
  <sheetViews>
    <sheetView view="pageBreakPreview" zoomScaleNormal="100" zoomScaleSheetLayoutView="100" workbookViewId="0">
      <selection activeCell="A9" sqref="A9"/>
    </sheetView>
  </sheetViews>
  <sheetFormatPr defaultColWidth="9.140625" defaultRowHeight="21" x14ac:dyDescent="0.35"/>
  <cols>
    <col min="1" max="1" width="246.85546875" style="23" customWidth="1"/>
    <col min="2" max="16384" width="9.140625" style="8"/>
  </cols>
  <sheetData>
    <row r="1" spans="1:24" s="1" customFormat="1" thickBot="1" x14ac:dyDescent="0.35">
      <c r="A1" s="46" t="s">
        <v>30</v>
      </c>
      <c r="B1" s="21"/>
    </row>
    <row r="2" spans="1:24" s="1" customFormat="1" thickTop="1" x14ac:dyDescent="0.3">
      <c r="A2" s="43" t="s">
        <v>108</v>
      </c>
      <c r="B2" s="4"/>
      <c r="C2" s="4"/>
      <c r="D2" s="4"/>
      <c r="E2" s="4"/>
      <c r="F2" s="4"/>
      <c r="G2" s="4"/>
      <c r="H2" s="4"/>
      <c r="I2" s="4"/>
      <c r="J2" s="4"/>
      <c r="K2" s="4"/>
      <c r="L2" s="4"/>
      <c r="M2" s="4"/>
      <c r="N2" s="4"/>
      <c r="O2" s="4"/>
      <c r="P2" s="4"/>
      <c r="Q2" s="4"/>
      <c r="R2" s="4"/>
      <c r="S2" s="4"/>
      <c r="T2" s="4"/>
      <c r="U2" s="4"/>
      <c r="V2" s="4"/>
      <c r="W2" s="4"/>
      <c r="X2" s="4"/>
    </row>
    <row r="3" spans="1:24" s="1" customFormat="1" ht="20.25" x14ac:dyDescent="0.3">
      <c r="A3" s="43"/>
      <c r="B3" s="4"/>
      <c r="C3" s="4"/>
      <c r="D3" s="4"/>
      <c r="E3" s="4"/>
      <c r="F3" s="4"/>
      <c r="G3" s="4"/>
      <c r="H3" s="4"/>
      <c r="I3" s="4"/>
      <c r="J3" s="4"/>
      <c r="K3" s="4"/>
      <c r="L3" s="4"/>
      <c r="M3" s="4"/>
      <c r="N3" s="4"/>
      <c r="O3" s="4"/>
      <c r="P3" s="4"/>
      <c r="Q3" s="4"/>
      <c r="R3" s="4"/>
      <c r="S3" s="4"/>
      <c r="T3" s="4"/>
      <c r="U3" s="4"/>
      <c r="V3" s="4"/>
      <c r="W3" s="4"/>
      <c r="X3" s="4"/>
    </row>
    <row r="4" spans="1:24" s="1" customFormat="1" ht="20.25" x14ac:dyDescent="0.3">
      <c r="A4" s="43"/>
      <c r="B4" s="4"/>
      <c r="C4" s="4"/>
      <c r="D4" s="4"/>
      <c r="E4" s="4"/>
      <c r="F4" s="4"/>
      <c r="G4" s="4"/>
      <c r="H4" s="4"/>
      <c r="I4" s="4"/>
      <c r="J4" s="4"/>
      <c r="K4" s="4"/>
      <c r="L4" s="4"/>
      <c r="M4" s="4"/>
      <c r="N4" s="4"/>
      <c r="O4" s="4"/>
      <c r="P4" s="4"/>
      <c r="Q4" s="4"/>
      <c r="R4" s="4"/>
      <c r="S4" s="4"/>
      <c r="T4" s="4"/>
      <c r="U4" s="4"/>
      <c r="V4" s="4"/>
      <c r="W4" s="4"/>
      <c r="X4" s="4"/>
    </row>
    <row r="5" spans="1:24" s="1" customFormat="1" ht="20.25" x14ac:dyDescent="0.3">
      <c r="A5" s="22"/>
    </row>
    <row r="6" spans="1:24" s="1" customFormat="1" ht="20.25" x14ac:dyDescent="0.3">
      <c r="A6" s="22"/>
    </row>
  </sheetData>
  <sheetProtection algorithmName="SHA-512" hashValue="ZHqkcI73puYZ19nfD38n1GlfkE1DJj9lPf9Eyq34AxYc86cOsoomaKjS9fUpIZQFg94bmYa69urbfBrGsBUQLQ==" saltValue="tAYOiwCCLm7EH+AUQc8ZIg==" spinCount="100000" sheet="1" objects="1" scenarios="1"/>
  <dataValidations count="1">
    <dataValidation allowBlank="1" showInputMessage="1" showErrorMessage="1" promptTitle="Внимание!" prompt="Каждое мероприятие (пункт) вносите с новой строки" sqref="A2" xr:uid="{00000000-0002-0000-0700-000000000000}"/>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8">
    <tabColor theme="9" tint="0.79998168889431442"/>
  </sheetPr>
  <dimension ref="A1:AB6"/>
  <sheetViews>
    <sheetView view="pageBreakPreview" zoomScaleNormal="100" zoomScaleSheetLayoutView="100" workbookViewId="0">
      <selection activeCell="A4" sqref="A4"/>
    </sheetView>
  </sheetViews>
  <sheetFormatPr defaultColWidth="9.140625" defaultRowHeight="20.25" x14ac:dyDescent="0.3"/>
  <cols>
    <col min="1" max="1" width="246.85546875" style="24" customWidth="1"/>
    <col min="2" max="16384" width="9.140625" style="2"/>
  </cols>
  <sheetData>
    <row r="1" spans="1:28" ht="21" thickBot="1" x14ac:dyDescent="0.35">
      <c r="A1" s="46" t="s">
        <v>43</v>
      </c>
      <c r="B1" s="21"/>
      <c r="C1" s="21"/>
      <c r="D1" s="21"/>
    </row>
    <row r="2" spans="1:28" ht="21" thickTop="1" x14ac:dyDescent="0.3">
      <c r="A2" s="43" t="s">
        <v>109</v>
      </c>
      <c r="B2" s="4"/>
      <c r="C2" s="4"/>
      <c r="D2" s="4"/>
      <c r="E2" s="4"/>
      <c r="F2" s="4"/>
      <c r="G2" s="4"/>
      <c r="H2" s="4"/>
      <c r="I2" s="4"/>
      <c r="J2" s="4"/>
      <c r="K2" s="4"/>
      <c r="L2" s="4"/>
      <c r="M2" s="4"/>
      <c r="N2" s="4"/>
      <c r="O2" s="4"/>
      <c r="P2" s="4"/>
      <c r="Q2" s="4"/>
      <c r="R2" s="4"/>
      <c r="S2" s="4"/>
      <c r="T2" s="4"/>
      <c r="U2" s="4"/>
      <c r="V2" s="4"/>
      <c r="W2" s="4"/>
      <c r="X2" s="4"/>
      <c r="Y2" s="5"/>
      <c r="Z2" s="5"/>
      <c r="AA2" s="5"/>
      <c r="AB2" s="5"/>
    </row>
    <row r="3" spans="1:28" x14ac:dyDescent="0.3">
      <c r="A3" s="43" t="s">
        <v>110</v>
      </c>
      <c r="B3" s="4"/>
      <c r="C3" s="4"/>
      <c r="D3" s="4"/>
      <c r="E3" s="4"/>
      <c r="F3" s="4"/>
      <c r="G3" s="4"/>
      <c r="H3" s="4"/>
      <c r="I3" s="4"/>
      <c r="J3" s="4"/>
      <c r="K3" s="4"/>
      <c r="L3" s="4"/>
      <c r="M3" s="4"/>
      <c r="N3" s="4"/>
      <c r="O3" s="4"/>
      <c r="P3" s="4"/>
      <c r="Q3" s="4"/>
      <c r="R3" s="4"/>
      <c r="S3" s="4"/>
      <c r="T3" s="4"/>
      <c r="U3" s="4"/>
      <c r="V3" s="4"/>
      <c r="W3" s="4"/>
      <c r="X3" s="4"/>
      <c r="Y3" s="5"/>
      <c r="Z3" s="5"/>
      <c r="AA3" s="5"/>
      <c r="AB3" s="5"/>
    </row>
    <row r="4" spans="1:28" x14ac:dyDescent="0.3">
      <c r="A4" s="48" t="s">
        <v>111</v>
      </c>
    </row>
    <row r="5" spans="1:28" x14ac:dyDescent="0.3">
      <c r="A5" s="48"/>
    </row>
    <row r="6" spans="1:28" x14ac:dyDescent="0.3">
      <c r="A6" s="48"/>
    </row>
  </sheetData>
  <sheetProtection algorithmName="SHA-512" hashValue="gwqXuFqf+HiKTmPnPcPHF8ALf/qwLsKyySgzy0Vxjy10h+s5DROH7zYIGs4LxflMsMk0KWZHzTILenU5EXdXlA==" saltValue="KiwvuWhqes6B11tYX8CSsg==" spinCount="100000" sheet="1" objects="1" scenarios="1"/>
  <dataValidations count="1">
    <dataValidation allowBlank="1" showInputMessage="1" showErrorMessage="1" promptTitle="Внимание!" prompt="Каждый результат (пункт) вносите с новой строки" sqref="A2" xr:uid="{00000000-0002-0000-0800-000000000000}"/>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Общие сведения</vt:lpstr>
      <vt:lpstr>Задачи проекта</vt:lpstr>
      <vt:lpstr>Мероприятия</vt:lpstr>
      <vt:lpstr>Ожидаемые результаты</vt:lpstr>
      <vt:lpstr>Агрегация данных</vt:lpstr>
      <vt:lpstr>Overview</vt:lpstr>
      <vt:lpstr>Project Objectives</vt:lpstr>
      <vt:lpstr>Project Activities</vt:lpstr>
      <vt:lpstr>Expected Result</vt:lpstr>
      <vt:lpstr>Data aggregation</vt:lpstr>
      <vt:lpstr>Справочник</vt:lpstr>
      <vt:lpstr>'Data aggregation'!Область_печати</vt:lpstr>
      <vt:lpstr>'Expected Result'!Область_печати</vt:lpstr>
      <vt:lpstr>'Project Activities'!Область_печати</vt:lpstr>
      <vt:lpstr>'Project Objectives'!Область_печати</vt:lpstr>
      <vt:lpstr>'Агрегация данных'!Область_печати</vt:lpstr>
      <vt:lpstr>'Задачи проекта'!Область_печати</vt:lpstr>
      <vt:lpstr>Мероприятия!Область_печати</vt:lpstr>
      <vt:lpstr>'Общие сведения'!Область_печати</vt:lpstr>
      <vt:lpstr>'Ожидаемые результаты'!Область_печати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2026-06-10T12:37:44Z</dcterms:modified>
</cp:coreProperties>
</file>